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DARBAI\DUOMENU_PROGR\04_proceduros\atlantas\2021\"/>
    </mc:Choice>
  </mc:AlternateContent>
  <xr:revisionPtr revIDLastSave="0" documentId="13_ncr:1_{BD8441B7-D7D0-4FBE-821D-12A7F0B6F560}" xr6:coauthVersionLast="45" xr6:coauthVersionMax="45" xr10:uidLastSave="{00000000-0000-0000-0000-000000000000}"/>
  <bookViews>
    <workbookView xWindow="-28920" yWindow="-120" windowWidth="29040" windowHeight="15840" activeTab="5" xr2:uid="{00000000-000D-0000-FFFF-FFFF00000000}"/>
  </bookViews>
  <sheets>
    <sheet name="Paaiskinimai" sheetId="5" r:id="rId1"/>
    <sheet name="Zvejyba" sheetId="1" r:id="rId2"/>
    <sheet name="Masinai" sheetId="2" r:id="rId3"/>
    <sheet name="Individ" sheetId="3" r:id="rId4"/>
    <sheet name="Priegauda" sheetId="4" r:id="rId5"/>
    <sheet name="patikrinimas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6" l="1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F25" i="6" s="1"/>
  <c r="D26" i="6"/>
  <c r="D27" i="6"/>
  <c r="D28" i="6"/>
  <c r="D29" i="6"/>
  <c r="D30" i="6"/>
  <c r="D31" i="6"/>
  <c r="D32" i="6"/>
  <c r="D33" i="6"/>
  <c r="D3" i="6"/>
  <c r="B4" i="6"/>
  <c r="F4" i="6" s="1"/>
  <c r="B5" i="6"/>
  <c r="B6" i="6"/>
  <c r="B7" i="6"/>
  <c r="F7" i="6" s="1"/>
  <c r="B8" i="6"/>
  <c r="B9" i="6"/>
  <c r="B10" i="6"/>
  <c r="F10" i="6" s="1"/>
  <c r="B11" i="6"/>
  <c r="B12" i="6"/>
  <c r="B13" i="6"/>
  <c r="B14" i="6"/>
  <c r="F14" i="6" s="1"/>
  <c r="B15" i="6"/>
  <c r="F15" i="6" s="1"/>
  <c r="B16" i="6"/>
  <c r="B17" i="6"/>
  <c r="B18" i="6"/>
  <c r="F18" i="6" s="1"/>
  <c r="B19" i="6"/>
  <c r="B20" i="6"/>
  <c r="B21" i="6"/>
  <c r="F21" i="6" s="1"/>
  <c r="B22" i="6"/>
  <c r="B23" i="6"/>
  <c r="F23" i="6" s="1"/>
  <c r="B24" i="6"/>
  <c r="B25" i="6"/>
  <c r="B26" i="6"/>
  <c r="F26" i="6" s="1"/>
  <c r="B27" i="6"/>
  <c r="B28" i="6"/>
  <c r="B29" i="6"/>
  <c r="B30" i="6"/>
  <c r="F30" i="6" s="1"/>
  <c r="B31" i="6"/>
  <c r="F31" i="6" s="1"/>
  <c r="B32" i="6"/>
  <c r="B33" i="6"/>
  <c r="B3" i="6"/>
  <c r="F28" i="6"/>
  <c r="F22" i="6"/>
  <c r="F19" i="6"/>
  <c r="F17" i="6"/>
  <c r="F16" i="6"/>
  <c r="F13" i="6"/>
  <c r="F12" i="6"/>
  <c r="F9" i="6"/>
  <c r="F8" i="6"/>
  <c r="F6" i="6"/>
  <c r="F5" i="6"/>
  <c r="F27" i="6" l="1"/>
  <c r="F11" i="6"/>
  <c r="F24" i="6"/>
  <c r="F20" i="6"/>
  <c r="F33" i="6"/>
  <c r="F32" i="6"/>
  <c r="D1" i="6"/>
  <c r="F29" i="6"/>
  <c r="B1" i="6"/>
  <c r="F3" i="6"/>
</calcChain>
</file>

<file path=xl/sharedStrings.xml><?xml version="1.0" encoding="utf-8"?>
<sst xmlns="http://schemas.openxmlformats.org/spreadsheetml/2006/main" count="73" uniqueCount="61">
  <si>
    <t>Data</t>
  </si>
  <si>
    <t>Tralavimo Nr</t>
  </si>
  <si>
    <t>Tinko akis</t>
  </si>
  <si>
    <t>TBS</t>
  </si>
  <si>
    <t>Tralavimo trukmė</t>
  </si>
  <si>
    <t>Žvejybos įrankio kodas</t>
  </si>
  <si>
    <t>Tralavimo gylis</t>
  </si>
  <si>
    <t xml:space="preserve">sugautų žuvų rūšis </t>
  </si>
  <si>
    <t>3A kodas</t>
  </si>
  <si>
    <t>Krevetė</t>
  </si>
  <si>
    <t>PRA</t>
  </si>
  <si>
    <t>Kiekis kg</t>
  </si>
  <si>
    <t>išmestų atgal kiekis kg</t>
  </si>
  <si>
    <t>Ilgio grupė</t>
  </si>
  <si>
    <t>Skaičius</t>
  </si>
  <si>
    <t>Ilgis mm</t>
  </si>
  <si>
    <t>Svoris g</t>
  </si>
  <si>
    <t>Rūšies pavadinimas</t>
  </si>
  <si>
    <t>Lotyniškas pavadinimas</t>
  </si>
  <si>
    <t>Pavadinimas kita žinoma kalba</t>
  </si>
  <si>
    <t>Būklė</t>
  </si>
  <si>
    <t>Foto / video</t>
  </si>
  <si>
    <t>Pastabos</t>
  </si>
  <si>
    <t>Krevetės Nr</t>
  </si>
  <si>
    <t>Bendras matavimo imties svoris g</t>
  </si>
  <si>
    <t>Rūšis</t>
  </si>
  <si>
    <t>Lentelė</t>
  </si>
  <si>
    <t>Privaloma</t>
  </si>
  <si>
    <t>Įrašai</t>
  </si>
  <si>
    <t>privaloma</t>
  </si>
  <si>
    <t>Zvejyba</t>
  </si>
  <si>
    <t>Masiniai</t>
  </si>
  <si>
    <t>Individ</t>
  </si>
  <si>
    <t>taip</t>
  </si>
  <si>
    <t>Jeigu buvo priegauda</t>
  </si>
  <si>
    <t>Juoda</t>
  </si>
  <si>
    <t xml:space="preserve">Mėlyna </t>
  </si>
  <si>
    <t>Jeigu buvo</t>
  </si>
  <si>
    <t>ICES kvadratas /NAFO subrajonas</t>
  </si>
  <si>
    <t>Tralvimo numeris</t>
  </si>
  <si>
    <t>ne vienai dienai</t>
  </si>
  <si>
    <t>pav:</t>
  </si>
  <si>
    <t>data</t>
  </si>
  <si>
    <t>paskutinė diena</t>
  </si>
  <si>
    <t>.....</t>
  </si>
  <si>
    <r>
      <t xml:space="preserve">Tralavimo Nr </t>
    </r>
    <r>
      <rPr>
        <b/>
        <sz val="12"/>
        <color rgb="FFFF0000"/>
        <rFont val="Calibri"/>
        <family val="2"/>
        <scheme val="minor"/>
      </rPr>
      <t>(reiso)</t>
    </r>
  </si>
  <si>
    <t>paskutinis NR</t>
  </si>
  <si>
    <t>....</t>
  </si>
  <si>
    <t>Trukumas su svoriu</t>
  </si>
  <si>
    <t>Masinių suma</t>
  </si>
  <si>
    <t>Individ suma</t>
  </si>
  <si>
    <t>Preigauda</t>
  </si>
  <si>
    <t>patikrinimas</t>
  </si>
  <si>
    <t>pildosi automatiškai</t>
  </si>
  <si>
    <t>Lentelėse "Masiniai" ir "Indivd" įrašomas tas tralo numeris iš kurio imta mėginys</t>
  </si>
  <si>
    <r>
      <t xml:space="preserve">skaičiuojant </t>
    </r>
    <r>
      <rPr>
        <b/>
        <sz val="12"/>
        <color theme="1"/>
        <rFont val="Calibri"/>
        <family val="2"/>
        <scheme val="minor"/>
      </rPr>
      <t>nuo reiso pradžios iki pabaigos</t>
    </r>
  </si>
  <si>
    <r>
      <rPr>
        <b/>
        <sz val="12"/>
        <color theme="1"/>
        <rFont val="Calibri"/>
        <family val="2"/>
        <scheme val="minor"/>
      </rPr>
      <t xml:space="preserve">suvedus duomenis </t>
    </r>
    <r>
      <rPr>
        <sz val="12"/>
        <color theme="1"/>
        <rFont val="Calibri"/>
        <family val="2"/>
        <scheme val="minor"/>
      </rPr>
      <t>lentelė "patikrinimas" skaičiuoja sumas kiek viso masinių ir individualių</t>
    </r>
  </si>
  <si>
    <t xml:space="preserve">jeigu kokios ilgio grupės trūksta ind svorio, stulpelyje Trukumas su svoriu atsiranda "Truksta", </t>
  </si>
  <si>
    <t>tada kitą tralavimą būtinai reikia individuliai pasverti tokio ilgio krevetę /žuvį</t>
  </si>
  <si>
    <r>
      <t xml:space="preserve">Visi masinai pildomi į </t>
    </r>
    <r>
      <rPr>
        <b/>
        <sz val="12"/>
        <color theme="1"/>
        <rFont val="Calibri"/>
        <family val="2"/>
        <scheme val="minor"/>
      </rPr>
      <t xml:space="preserve">vieną lentelę </t>
    </r>
    <r>
      <rPr>
        <sz val="12"/>
        <color theme="1"/>
        <rFont val="Calibri"/>
        <family val="2"/>
        <scheme val="minor"/>
      </rPr>
      <t xml:space="preserve"> pagal tralavimo Nr</t>
    </r>
  </si>
  <si>
    <r>
      <t xml:space="preserve">Visi individualūs pildomi į </t>
    </r>
    <r>
      <rPr>
        <b/>
        <sz val="12"/>
        <color theme="1"/>
        <rFont val="Calibri"/>
        <family val="2"/>
        <scheme val="minor"/>
      </rPr>
      <t>vieną lentelę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</si>
</sst>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4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5" fillId="3" borderId="0" xfId="0" applyFont="1" applyFill="1"/>
    <xf numFmtId="14" fontId="0" fillId="0" borderId="0" xfId="0" applyNumberFormat="1"/>
    <xf numFmtId="0" fontId="0" fillId="4" borderId="0" xfId="0" applyFill="1"/>
    <xf numFmtId="0" fontId="10" fillId="5" borderId="0" xfId="0" applyFont="1" applyFill="1"/>
    <xf numFmtId="0" fontId="1" fillId="4" borderId="0" xfId="0" applyFont="1" applyFill="1"/>
    <xf numFmtId="0" fontId="11" fillId="4" borderId="0" xfId="0" applyFont="1" applyFill="1" applyAlignment="1">
      <alignment horizontal="center" wrapText="1"/>
    </xf>
    <xf numFmtId="0" fontId="1" fillId="5" borderId="0" xfId="0" applyFont="1" applyFill="1"/>
    <xf numFmtId="0" fontId="5" fillId="6" borderId="0" xfId="0" applyFont="1" applyFill="1"/>
    <xf numFmtId="0" fontId="12" fillId="0" borderId="0" xfId="0" applyFont="1"/>
    <xf numFmtId="0" fontId="10" fillId="0" borderId="2" xfId="0" applyFont="1" applyBorder="1"/>
    <xf numFmtId="0" fontId="12" fillId="0" borderId="3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right"/>
    </xf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2"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EDF85-C59E-43E1-951B-3B75562ED6E2}">
  <dimension ref="A1:H19"/>
  <sheetViews>
    <sheetView workbookViewId="0">
      <selection activeCell="I9" sqref="I9"/>
    </sheetView>
  </sheetViews>
  <sheetFormatPr defaultRowHeight="14.4" x14ac:dyDescent="0.3"/>
  <cols>
    <col min="1" max="1" width="17.44140625" customWidth="1"/>
    <col min="2" max="2" width="13.88671875" customWidth="1"/>
    <col min="3" max="3" width="8.21875" customWidth="1"/>
    <col min="4" max="4" width="16.5546875" customWidth="1"/>
    <col min="5" max="5" width="12.5546875" customWidth="1"/>
  </cols>
  <sheetData>
    <row r="1" spans="1:8" ht="18" x14ac:dyDescent="0.35">
      <c r="A1" s="5" t="s">
        <v>26</v>
      </c>
      <c r="B1" s="5" t="s">
        <v>27</v>
      </c>
      <c r="C1" s="5"/>
      <c r="D1" s="5" t="s">
        <v>28</v>
      </c>
      <c r="E1" s="5" t="s">
        <v>29</v>
      </c>
    </row>
    <row r="2" spans="1:8" ht="18" x14ac:dyDescent="0.35">
      <c r="A2" s="14" t="s">
        <v>30</v>
      </c>
      <c r="B2" s="14" t="s">
        <v>33</v>
      </c>
      <c r="D2" s="1" t="s">
        <v>35</v>
      </c>
      <c r="E2" s="1" t="s">
        <v>33</v>
      </c>
    </row>
    <row r="3" spans="1:8" ht="18" x14ac:dyDescent="0.35">
      <c r="A3" s="14" t="s">
        <v>31</v>
      </c>
      <c r="B3" s="14" t="s">
        <v>33</v>
      </c>
      <c r="D3" s="9" t="s">
        <v>36</v>
      </c>
      <c r="E3" s="9" t="s">
        <v>37</v>
      </c>
    </row>
    <row r="4" spans="1:8" ht="18" x14ac:dyDescent="0.35">
      <c r="A4" s="14" t="s">
        <v>32</v>
      </c>
      <c r="B4" s="14" t="s">
        <v>33</v>
      </c>
    </row>
    <row r="5" spans="1:8" ht="28.8" x14ac:dyDescent="0.3">
      <c r="A5" s="11" t="s">
        <v>51</v>
      </c>
      <c r="B5" s="10" t="s">
        <v>34</v>
      </c>
    </row>
    <row r="6" spans="1:8" ht="18" x14ac:dyDescent="0.35">
      <c r="A6" s="21" t="s">
        <v>52</v>
      </c>
      <c r="B6" s="21" t="s">
        <v>53</v>
      </c>
      <c r="H6" s="22" t="s">
        <v>54</v>
      </c>
    </row>
    <row r="7" spans="1:8" ht="16.2" thickBot="1" x14ac:dyDescent="0.35">
      <c r="H7" s="22" t="s">
        <v>59</v>
      </c>
    </row>
    <row r="8" spans="1:8" ht="15.6" x14ac:dyDescent="0.3">
      <c r="A8" s="23" t="s">
        <v>39</v>
      </c>
      <c r="B8" s="24" t="s">
        <v>55</v>
      </c>
      <c r="C8" s="24"/>
      <c r="D8" s="24"/>
      <c r="E8" s="25"/>
      <c r="F8" s="26"/>
      <c r="H8" s="22" t="s">
        <v>60</v>
      </c>
    </row>
    <row r="9" spans="1:8" ht="15.6" x14ac:dyDescent="0.3">
      <c r="A9" s="27"/>
      <c r="B9" t="s">
        <v>40</v>
      </c>
      <c r="F9" s="28"/>
      <c r="H9" s="22"/>
    </row>
    <row r="10" spans="1:8" ht="15.6" x14ac:dyDescent="0.3">
      <c r="A10" s="27"/>
      <c r="B10" s="29" t="s">
        <v>41</v>
      </c>
      <c r="D10" t="s">
        <v>42</v>
      </c>
      <c r="E10" t="s">
        <v>1</v>
      </c>
      <c r="F10" s="28"/>
      <c r="H10" s="22"/>
    </row>
    <row r="11" spans="1:8" ht="15.6" x14ac:dyDescent="0.3">
      <c r="A11" s="27"/>
      <c r="D11" s="15">
        <v>43831</v>
      </c>
      <c r="E11">
        <v>1</v>
      </c>
      <c r="F11" s="28"/>
      <c r="H11" s="22"/>
    </row>
    <row r="12" spans="1:8" ht="15.6" x14ac:dyDescent="0.3">
      <c r="A12" s="27"/>
      <c r="D12" s="15">
        <v>43831</v>
      </c>
      <c r="E12">
        <v>2</v>
      </c>
      <c r="F12" s="28"/>
      <c r="H12" s="22" t="s">
        <v>56</v>
      </c>
    </row>
    <row r="13" spans="1:8" ht="15.6" x14ac:dyDescent="0.3">
      <c r="A13" s="27"/>
      <c r="D13" s="15">
        <v>43831</v>
      </c>
      <c r="E13">
        <v>3</v>
      </c>
      <c r="F13" s="28"/>
      <c r="H13" s="22" t="s">
        <v>57</v>
      </c>
    </row>
    <row r="14" spans="1:8" ht="15.6" x14ac:dyDescent="0.3">
      <c r="A14" s="27"/>
      <c r="D14" s="15">
        <v>43832</v>
      </c>
      <c r="E14">
        <v>4</v>
      </c>
      <c r="F14" s="28"/>
      <c r="H14" s="22" t="s">
        <v>58</v>
      </c>
    </row>
    <row r="15" spans="1:8" x14ac:dyDescent="0.3">
      <c r="A15" s="27"/>
      <c r="D15" s="15">
        <v>43832</v>
      </c>
      <c r="E15">
        <v>5</v>
      </c>
      <c r="F15" s="28"/>
    </row>
    <row r="16" spans="1:8" x14ac:dyDescent="0.3">
      <c r="A16" s="27"/>
      <c r="D16" s="15">
        <v>43833</v>
      </c>
      <c r="E16">
        <v>6</v>
      </c>
      <c r="F16" s="28"/>
    </row>
    <row r="17" spans="1:6" x14ac:dyDescent="0.3">
      <c r="A17" s="27"/>
      <c r="D17" t="s">
        <v>44</v>
      </c>
      <c r="F17" s="28"/>
    </row>
    <row r="18" spans="1:6" x14ac:dyDescent="0.3">
      <c r="A18" s="27"/>
      <c r="D18" t="s">
        <v>43</v>
      </c>
      <c r="E18" t="s">
        <v>47</v>
      </c>
      <c r="F18" s="28"/>
    </row>
    <row r="19" spans="1:6" ht="15" thickBot="1" x14ac:dyDescent="0.35">
      <c r="A19" s="30"/>
      <c r="B19" s="31"/>
      <c r="C19" s="31"/>
      <c r="D19" s="31" t="s">
        <v>43</v>
      </c>
      <c r="E19" s="31" t="s">
        <v>46</v>
      </c>
      <c r="F19" s="3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2"/>
  <sheetViews>
    <sheetView workbookViewId="0">
      <pane ySplit="1" topLeftCell="A2" activePane="bottomLeft" state="frozen"/>
      <selection activeCell="K1" sqref="K1"/>
      <selection pane="bottomLeft" activeCell="G13" sqref="G13"/>
    </sheetView>
  </sheetViews>
  <sheetFormatPr defaultRowHeight="14.4" x14ac:dyDescent="0.3"/>
  <cols>
    <col min="1" max="2" width="11.77734375" customWidth="1"/>
    <col min="3" max="3" width="16" customWidth="1"/>
    <col min="4" max="4" width="12.88671875" customWidth="1"/>
    <col min="5" max="5" width="12.5546875" customWidth="1"/>
    <col min="6" max="6" width="12.21875" customWidth="1"/>
    <col min="8" max="8" width="11.33203125" customWidth="1"/>
    <col min="11" max="11" width="13.33203125" customWidth="1"/>
    <col min="12" max="12" width="14.77734375" customWidth="1"/>
  </cols>
  <sheetData>
    <row r="1" spans="1:12" s="2" customFormat="1" ht="46.8" x14ac:dyDescent="0.3">
      <c r="A1" s="6" t="s">
        <v>0</v>
      </c>
      <c r="B1" s="6" t="s">
        <v>45</v>
      </c>
      <c r="C1" s="6" t="s">
        <v>38</v>
      </c>
      <c r="D1" s="6" t="s">
        <v>5</v>
      </c>
      <c r="E1" s="6" t="s">
        <v>2</v>
      </c>
      <c r="F1" s="6" t="s">
        <v>4</v>
      </c>
      <c r="G1" s="6" t="s">
        <v>6</v>
      </c>
      <c r="H1" s="6" t="s">
        <v>7</v>
      </c>
      <c r="I1" s="6" t="s">
        <v>8</v>
      </c>
      <c r="J1" s="6" t="s">
        <v>11</v>
      </c>
      <c r="K1" s="7" t="s">
        <v>12</v>
      </c>
      <c r="L1" s="6" t="s">
        <v>24</v>
      </c>
    </row>
    <row r="2" spans="1:12" x14ac:dyDescent="0.3">
      <c r="D2" t="s">
        <v>3</v>
      </c>
      <c r="H2" t="s">
        <v>9</v>
      </c>
      <c r="I2" t="s">
        <v>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770E0-E274-442E-84E9-147A932F5521}">
  <sheetPr>
    <tabColor rgb="FFFF0000"/>
  </sheetPr>
  <dimension ref="A1:E32"/>
  <sheetViews>
    <sheetView workbookViewId="0">
      <pane ySplit="1" topLeftCell="A2" activePane="bottomLeft" state="frozen"/>
      <selection activeCell="K1" sqref="K1"/>
      <selection pane="bottomLeft" activeCell="E22" sqref="E22"/>
    </sheetView>
  </sheetViews>
  <sheetFormatPr defaultRowHeight="14.4" x14ac:dyDescent="0.3"/>
  <cols>
    <col min="1" max="1" width="13" customWidth="1"/>
    <col min="2" max="2" width="11.21875" customWidth="1"/>
    <col min="3" max="3" width="13.44140625" style="4" customWidth="1"/>
    <col min="4" max="4" width="12.5546875" customWidth="1"/>
  </cols>
  <sheetData>
    <row r="1" spans="1:5" ht="31.2" x14ac:dyDescent="0.3">
      <c r="A1" s="6" t="s">
        <v>45</v>
      </c>
      <c r="B1" s="8" t="s">
        <v>25</v>
      </c>
      <c r="C1" s="8" t="s">
        <v>13</v>
      </c>
      <c r="D1" s="8" t="s">
        <v>14</v>
      </c>
      <c r="E1" s="3"/>
    </row>
    <row r="2" spans="1:5" x14ac:dyDescent="0.3">
      <c r="B2" t="s">
        <v>10</v>
      </c>
      <c r="C2" s="4">
        <v>5</v>
      </c>
    </row>
    <row r="3" spans="1:5" x14ac:dyDescent="0.3">
      <c r="C3" s="4">
        <v>6</v>
      </c>
      <c r="D3">
        <v>2</v>
      </c>
    </row>
    <row r="4" spans="1:5" x14ac:dyDescent="0.3">
      <c r="C4" s="4">
        <v>7</v>
      </c>
    </row>
    <row r="5" spans="1:5" x14ac:dyDescent="0.3">
      <c r="C5" s="4">
        <v>8</v>
      </c>
    </row>
    <row r="6" spans="1:5" x14ac:dyDescent="0.3">
      <c r="C6" s="4">
        <v>9</v>
      </c>
    </row>
    <row r="7" spans="1:5" x14ac:dyDescent="0.3">
      <c r="C7" s="4">
        <v>10</v>
      </c>
    </row>
    <row r="8" spans="1:5" x14ac:dyDescent="0.3">
      <c r="C8" s="4">
        <v>11</v>
      </c>
    </row>
    <row r="9" spans="1:5" x14ac:dyDescent="0.3">
      <c r="C9" s="4">
        <v>12</v>
      </c>
    </row>
    <row r="10" spans="1:5" x14ac:dyDescent="0.3">
      <c r="C10" s="4">
        <v>13</v>
      </c>
    </row>
    <row r="11" spans="1:5" x14ac:dyDescent="0.3">
      <c r="C11" s="4">
        <v>14</v>
      </c>
    </row>
    <row r="12" spans="1:5" x14ac:dyDescent="0.3">
      <c r="C12" s="4">
        <v>15</v>
      </c>
    </row>
    <row r="13" spans="1:5" x14ac:dyDescent="0.3">
      <c r="C13" s="4">
        <v>16</v>
      </c>
    </row>
    <row r="14" spans="1:5" x14ac:dyDescent="0.3">
      <c r="C14" s="4">
        <v>17</v>
      </c>
    </row>
    <row r="15" spans="1:5" x14ac:dyDescent="0.3">
      <c r="C15" s="4">
        <v>18</v>
      </c>
    </row>
    <row r="16" spans="1:5" x14ac:dyDescent="0.3">
      <c r="C16" s="4">
        <v>19</v>
      </c>
    </row>
    <row r="17" spans="3:3" x14ac:dyDescent="0.3">
      <c r="C17" s="4">
        <v>20</v>
      </c>
    </row>
    <row r="18" spans="3:3" x14ac:dyDescent="0.3">
      <c r="C18" s="4">
        <v>21</v>
      </c>
    </row>
    <row r="19" spans="3:3" x14ac:dyDescent="0.3">
      <c r="C19" s="4">
        <v>22</v>
      </c>
    </row>
    <row r="20" spans="3:3" x14ac:dyDescent="0.3">
      <c r="C20" s="4">
        <v>23</v>
      </c>
    </row>
    <row r="21" spans="3:3" x14ac:dyDescent="0.3">
      <c r="C21" s="4">
        <v>24</v>
      </c>
    </row>
    <row r="22" spans="3:3" x14ac:dyDescent="0.3">
      <c r="C22" s="4">
        <v>25</v>
      </c>
    </row>
    <row r="23" spans="3:3" x14ac:dyDescent="0.3">
      <c r="C23" s="4">
        <v>26</v>
      </c>
    </row>
    <row r="24" spans="3:3" x14ac:dyDescent="0.3">
      <c r="C24" s="4">
        <v>27</v>
      </c>
    </row>
    <row r="25" spans="3:3" x14ac:dyDescent="0.3">
      <c r="C25" s="4">
        <v>28</v>
      </c>
    </row>
    <row r="26" spans="3:3" x14ac:dyDescent="0.3">
      <c r="C26" s="4">
        <v>29</v>
      </c>
    </row>
    <row r="27" spans="3:3" x14ac:dyDescent="0.3">
      <c r="C27" s="4">
        <v>30</v>
      </c>
    </row>
    <row r="28" spans="3:3" x14ac:dyDescent="0.3">
      <c r="C28" s="4">
        <v>31</v>
      </c>
    </row>
    <row r="29" spans="3:3" x14ac:dyDescent="0.3">
      <c r="C29" s="4">
        <v>32</v>
      </c>
    </row>
    <row r="30" spans="3:3" x14ac:dyDescent="0.3">
      <c r="C30" s="4">
        <v>33</v>
      </c>
    </row>
    <row r="31" spans="3:3" x14ac:dyDescent="0.3">
      <c r="C31" s="4">
        <v>34</v>
      </c>
    </row>
    <row r="32" spans="3:3" x14ac:dyDescent="0.3">
      <c r="C32" s="4">
        <v>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65FF1-35FB-43D6-9540-0E97A64998FF}">
  <sheetPr>
    <tabColor rgb="FFFF0000"/>
  </sheetPr>
  <dimension ref="A1:E51"/>
  <sheetViews>
    <sheetView workbookViewId="0">
      <pane ySplit="1" topLeftCell="A2" activePane="bottomLeft" state="frozen"/>
      <selection activeCell="K1" sqref="K1"/>
      <selection pane="bottomLeft" activeCell="B10" sqref="B10"/>
    </sheetView>
  </sheetViews>
  <sheetFormatPr defaultRowHeight="14.4" x14ac:dyDescent="0.3"/>
  <cols>
    <col min="1" max="2" width="13" customWidth="1"/>
    <col min="3" max="3" width="13.44140625" customWidth="1"/>
    <col min="4" max="4" width="12.5546875" customWidth="1"/>
    <col min="5" max="5" width="12.77734375" customWidth="1"/>
  </cols>
  <sheetData>
    <row r="1" spans="1:5" ht="31.2" x14ac:dyDescent="0.3">
      <c r="A1" s="6" t="s">
        <v>45</v>
      </c>
      <c r="B1" s="6" t="s">
        <v>25</v>
      </c>
      <c r="C1" s="6" t="s">
        <v>23</v>
      </c>
      <c r="D1" s="6" t="s">
        <v>15</v>
      </c>
      <c r="E1" s="6" t="s">
        <v>16</v>
      </c>
    </row>
    <row r="2" spans="1:5" x14ac:dyDescent="0.3">
      <c r="B2" t="s">
        <v>10</v>
      </c>
      <c r="C2">
        <v>1</v>
      </c>
    </row>
    <row r="3" spans="1:5" x14ac:dyDescent="0.3">
      <c r="C3">
        <v>2</v>
      </c>
    </row>
    <row r="4" spans="1:5" x14ac:dyDescent="0.3">
      <c r="C4">
        <v>3</v>
      </c>
    </row>
    <row r="5" spans="1:5" x14ac:dyDescent="0.3">
      <c r="C5">
        <v>4</v>
      </c>
    </row>
    <row r="6" spans="1:5" x14ac:dyDescent="0.3">
      <c r="C6">
        <v>5</v>
      </c>
    </row>
    <row r="7" spans="1:5" x14ac:dyDescent="0.3">
      <c r="C7">
        <v>6</v>
      </c>
    </row>
    <row r="8" spans="1:5" x14ac:dyDescent="0.3">
      <c r="C8">
        <v>7</v>
      </c>
    </row>
    <row r="9" spans="1:5" x14ac:dyDescent="0.3">
      <c r="C9">
        <v>8</v>
      </c>
    </row>
    <row r="10" spans="1:5" x14ac:dyDescent="0.3">
      <c r="C10">
        <v>9</v>
      </c>
    </row>
    <row r="11" spans="1:5" x14ac:dyDescent="0.3">
      <c r="C11">
        <v>10</v>
      </c>
    </row>
    <row r="12" spans="1:5" x14ac:dyDescent="0.3">
      <c r="C12">
        <v>11</v>
      </c>
    </row>
    <row r="13" spans="1:5" x14ac:dyDescent="0.3">
      <c r="C13">
        <v>12</v>
      </c>
    </row>
    <row r="14" spans="1:5" x14ac:dyDescent="0.3">
      <c r="C14">
        <v>13</v>
      </c>
    </row>
    <row r="15" spans="1:5" x14ac:dyDescent="0.3">
      <c r="C15">
        <v>14</v>
      </c>
    </row>
    <row r="16" spans="1:5" x14ac:dyDescent="0.3">
      <c r="C16">
        <v>15</v>
      </c>
    </row>
    <row r="17" spans="3:3" x14ac:dyDescent="0.3">
      <c r="C17">
        <v>16</v>
      </c>
    </row>
    <row r="18" spans="3:3" x14ac:dyDescent="0.3">
      <c r="C18">
        <v>17</v>
      </c>
    </row>
    <row r="19" spans="3:3" x14ac:dyDescent="0.3">
      <c r="C19">
        <v>18</v>
      </c>
    </row>
    <row r="20" spans="3:3" x14ac:dyDescent="0.3">
      <c r="C20">
        <v>19</v>
      </c>
    </row>
    <row r="21" spans="3:3" x14ac:dyDescent="0.3">
      <c r="C21">
        <v>20</v>
      </c>
    </row>
    <row r="22" spans="3:3" x14ac:dyDescent="0.3">
      <c r="C22">
        <v>21</v>
      </c>
    </row>
    <row r="23" spans="3:3" x14ac:dyDescent="0.3">
      <c r="C23">
        <v>22</v>
      </c>
    </row>
    <row r="24" spans="3:3" x14ac:dyDescent="0.3">
      <c r="C24">
        <v>23</v>
      </c>
    </row>
    <row r="25" spans="3:3" x14ac:dyDescent="0.3">
      <c r="C25">
        <v>24</v>
      </c>
    </row>
    <row r="26" spans="3:3" x14ac:dyDescent="0.3">
      <c r="C26">
        <v>25</v>
      </c>
    </row>
    <row r="27" spans="3:3" x14ac:dyDescent="0.3">
      <c r="C27">
        <v>26</v>
      </c>
    </row>
    <row r="28" spans="3:3" x14ac:dyDescent="0.3">
      <c r="C28">
        <v>27</v>
      </c>
    </row>
    <row r="29" spans="3:3" x14ac:dyDescent="0.3">
      <c r="C29">
        <v>28</v>
      </c>
    </row>
    <row r="30" spans="3:3" x14ac:dyDescent="0.3">
      <c r="C30">
        <v>29</v>
      </c>
    </row>
    <row r="31" spans="3:3" x14ac:dyDescent="0.3">
      <c r="C31">
        <v>30</v>
      </c>
    </row>
    <row r="32" spans="3:3" x14ac:dyDescent="0.3">
      <c r="C32">
        <v>31</v>
      </c>
    </row>
    <row r="33" spans="3:3" x14ac:dyDescent="0.3">
      <c r="C33">
        <v>32</v>
      </c>
    </row>
    <row r="34" spans="3:3" x14ac:dyDescent="0.3">
      <c r="C34">
        <v>33</v>
      </c>
    </row>
    <row r="35" spans="3:3" x14ac:dyDescent="0.3">
      <c r="C35">
        <v>34</v>
      </c>
    </row>
    <row r="36" spans="3:3" x14ac:dyDescent="0.3">
      <c r="C36">
        <v>35</v>
      </c>
    </row>
    <row r="37" spans="3:3" x14ac:dyDescent="0.3">
      <c r="C37">
        <v>36</v>
      </c>
    </row>
    <row r="38" spans="3:3" x14ac:dyDescent="0.3">
      <c r="C38">
        <v>37</v>
      </c>
    </row>
    <row r="39" spans="3:3" x14ac:dyDescent="0.3">
      <c r="C39">
        <v>38</v>
      </c>
    </row>
    <row r="40" spans="3:3" x14ac:dyDescent="0.3">
      <c r="C40">
        <v>39</v>
      </c>
    </row>
    <row r="41" spans="3:3" x14ac:dyDescent="0.3">
      <c r="C41">
        <v>40</v>
      </c>
    </row>
    <row r="42" spans="3:3" x14ac:dyDescent="0.3">
      <c r="C42">
        <v>41</v>
      </c>
    </row>
    <row r="43" spans="3:3" x14ac:dyDescent="0.3">
      <c r="C43">
        <v>42</v>
      </c>
    </row>
    <row r="44" spans="3:3" x14ac:dyDescent="0.3">
      <c r="C44">
        <v>43</v>
      </c>
    </row>
    <row r="45" spans="3:3" x14ac:dyDescent="0.3">
      <c r="C45">
        <v>44</v>
      </c>
    </row>
    <row r="46" spans="3:3" x14ac:dyDescent="0.3">
      <c r="C46">
        <v>45</v>
      </c>
    </row>
    <row r="47" spans="3:3" x14ac:dyDescent="0.3">
      <c r="C47">
        <v>46</v>
      </c>
    </row>
    <row r="48" spans="3:3" x14ac:dyDescent="0.3">
      <c r="C48">
        <v>47</v>
      </c>
    </row>
    <row r="49" spans="3:3" x14ac:dyDescent="0.3">
      <c r="C49">
        <v>48</v>
      </c>
    </row>
    <row r="50" spans="3:3" x14ac:dyDescent="0.3">
      <c r="C50">
        <v>49</v>
      </c>
    </row>
    <row r="51" spans="3:3" x14ac:dyDescent="0.3">
      <c r="C51">
        <v>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76C95-936B-4B2E-8E8A-1F58FD60C3EB}">
  <dimension ref="A1:H1"/>
  <sheetViews>
    <sheetView workbookViewId="0">
      <pane ySplit="1" topLeftCell="A2" activePane="bottomLeft" state="frozen"/>
      <selection pane="bottomLeft" activeCell="E7" sqref="E7"/>
    </sheetView>
  </sheetViews>
  <sheetFormatPr defaultRowHeight="14.4" x14ac:dyDescent="0.3"/>
  <cols>
    <col min="1" max="2" width="11.77734375" customWidth="1"/>
    <col min="3" max="3" width="17.44140625" customWidth="1"/>
    <col min="4" max="4" width="21" customWidth="1"/>
    <col min="5" max="5" width="29.21875" customWidth="1"/>
    <col min="6" max="6" width="11.109375" customWidth="1"/>
    <col min="7" max="7" width="12.77734375" customWidth="1"/>
    <col min="8" max="8" width="37.77734375" customWidth="1"/>
  </cols>
  <sheetData>
    <row r="1" spans="1:8" s="2" customFormat="1" ht="31.2" x14ac:dyDescent="0.3">
      <c r="A1" s="12" t="s">
        <v>0</v>
      </c>
      <c r="B1" s="12" t="s">
        <v>1</v>
      </c>
      <c r="C1" s="13" t="s">
        <v>17</v>
      </c>
      <c r="D1" s="13" t="s">
        <v>18</v>
      </c>
      <c r="E1" s="13" t="s">
        <v>19</v>
      </c>
      <c r="F1" s="13" t="s">
        <v>20</v>
      </c>
      <c r="G1" s="13" t="s">
        <v>21</v>
      </c>
      <c r="H1" s="13" t="s">
        <v>22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70443-5D48-46A4-8A00-B17EA1578CC4}">
  <sheetPr>
    <tabColor theme="5" tint="-0.249977111117893"/>
  </sheetPr>
  <dimension ref="A1:F33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9" sqref="J9"/>
    </sheetView>
  </sheetViews>
  <sheetFormatPr defaultRowHeight="14.4" x14ac:dyDescent="0.3"/>
  <cols>
    <col min="1" max="1" width="11.77734375" style="16" customWidth="1"/>
    <col min="2" max="2" width="14" style="16" customWidth="1"/>
    <col min="3" max="3" width="4.88671875" style="16" customWidth="1"/>
    <col min="4" max="4" width="12.44140625" style="16" customWidth="1"/>
    <col min="5" max="5" width="5.88671875" style="16" customWidth="1"/>
    <col min="6" max="6" width="13.5546875" style="16" customWidth="1"/>
    <col min="7" max="16384" width="8.88671875" style="16"/>
  </cols>
  <sheetData>
    <row r="1" spans="1:6" ht="15.6" x14ac:dyDescent="0.3">
      <c r="B1" s="17">
        <f>SUM(B3:B33)</f>
        <v>2</v>
      </c>
      <c r="C1" s="18"/>
      <c r="D1" s="17">
        <f>SUM(D3:D33)</f>
        <v>0</v>
      </c>
      <c r="F1" s="19" t="s">
        <v>48</v>
      </c>
    </row>
    <row r="2" spans="1:6" x14ac:dyDescent="0.3">
      <c r="A2" s="18" t="s">
        <v>13</v>
      </c>
      <c r="B2" s="20" t="s">
        <v>49</v>
      </c>
      <c r="D2" s="20" t="s">
        <v>50</v>
      </c>
      <c r="F2" s="19"/>
    </row>
    <row r="3" spans="1:6" x14ac:dyDescent="0.3">
      <c r="A3" s="16">
        <v>5</v>
      </c>
      <c r="B3" s="16">
        <f>SUMIF(Masinai!C:C,patikrinimas!A3,Masinai!D:D)</f>
        <v>0</v>
      </c>
      <c r="D3" s="16">
        <f xml:space="preserve"> COUNTIFS( Individ!D:D,patikrinimas!A3)</f>
        <v>0</v>
      </c>
      <c r="F3" s="16" t="str">
        <f>IF(AND(B3&gt;0,D3=0), "Truksta","ok")</f>
        <v>ok</v>
      </c>
    </row>
    <row r="4" spans="1:6" x14ac:dyDescent="0.3">
      <c r="A4" s="16">
        <v>6</v>
      </c>
      <c r="B4" s="16">
        <f>SUMIF(Masinai!C:C,patikrinimas!A4,Masinai!D:D)</f>
        <v>2</v>
      </c>
      <c r="D4" s="16">
        <f xml:space="preserve"> COUNTIFS( Individ!D:D,patikrinimas!A4)</f>
        <v>0</v>
      </c>
      <c r="F4" s="16" t="str">
        <f t="shared" ref="F4:F33" si="0">IF(AND(B4&gt;0,D4=0), "Truksta","ok")</f>
        <v>Truksta</v>
      </c>
    </row>
    <row r="5" spans="1:6" x14ac:dyDescent="0.3">
      <c r="A5" s="16">
        <v>7</v>
      </c>
      <c r="B5" s="16">
        <f>SUMIF(Masinai!C:C,patikrinimas!A5,Masinai!D:D)</f>
        <v>0</v>
      </c>
      <c r="D5" s="16">
        <f xml:space="preserve"> COUNTIFS( Individ!D:D,patikrinimas!A5)</f>
        <v>0</v>
      </c>
      <c r="F5" s="16" t="str">
        <f t="shared" si="0"/>
        <v>ok</v>
      </c>
    </row>
    <row r="6" spans="1:6" x14ac:dyDescent="0.3">
      <c r="A6" s="16">
        <v>8</v>
      </c>
      <c r="B6" s="16">
        <f>SUMIF(Masinai!C:C,patikrinimas!A6,Masinai!D:D)</f>
        <v>0</v>
      </c>
      <c r="D6" s="16">
        <f xml:space="preserve"> COUNTIFS( Individ!D:D,patikrinimas!A6)</f>
        <v>0</v>
      </c>
      <c r="F6" s="16" t="str">
        <f t="shared" si="0"/>
        <v>ok</v>
      </c>
    </row>
    <row r="7" spans="1:6" x14ac:dyDescent="0.3">
      <c r="A7" s="16">
        <v>9</v>
      </c>
      <c r="B7" s="16">
        <f>SUMIF(Masinai!C:C,patikrinimas!A7,Masinai!D:D)</f>
        <v>0</v>
      </c>
      <c r="D7" s="16">
        <f xml:space="preserve"> COUNTIFS( Individ!D:D,patikrinimas!A7)</f>
        <v>0</v>
      </c>
      <c r="F7" s="16" t="str">
        <f t="shared" si="0"/>
        <v>ok</v>
      </c>
    </row>
    <row r="8" spans="1:6" x14ac:dyDescent="0.3">
      <c r="A8" s="16">
        <v>10</v>
      </c>
      <c r="B8" s="16">
        <f>SUMIF(Masinai!C:C,patikrinimas!A8,Masinai!D:D)</f>
        <v>0</v>
      </c>
      <c r="D8" s="16">
        <f xml:space="preserve"> COUNTIFS( Individ!D:D,patikrinimas!A8)</f>
        <v>0</v>
      </c>
      <c r="F8" s="16" t="str">
        <f t="shared" si="0"/>
        <v>ok</v>
      </c>
    </row>
    <row r="9" spans="1:6" x14ac:dyDescent="0.3">
      <c r="A9" s="16">
        <v>11</v>
      </c>
      <c r="B9" s="16">
        <f>SUMIF(Masinai!C:C,patikrinimas!A9,Masinai!D:D)</f>
        <v>0</v>
      </c>
      <c r="D9" s="16">
        <f xml:space="preserve"> COUNTIFS( Individ!D:D,patikrinimas!A9)</f>
        <v>0</v>
      </c>
      <c r="F9" s="16" t="str">
        <f t="shared" si="0"/>
        <v>ok</v>
      </c>
    </row>
    <row r="10" spans="1:6" x14ac:dyDescent="0.3">
      <c r="A10" s="16">
        <v>12</v>
      </c>
      <c r="B10" s="16">
        <f>SUMIF(Masinai!C:C,patikrinimas!A10,Masinai!D:D)</f>
        <v>0</v>
      </c>
      <c r="D10" s="16">
        <f xml:space="preserve"> COUNTIFS( Individ!D:D,patikrinimas!A10)</f>
        <v>0</v>
      </c>
      <c r="F10" s="16" t="str">
        <f t="shared" si="0"/>
        <v>ok</v>
      </c>
    </row>
    <row r="11" spans="1:6" x14ac:dyDescent="0.3">
      <c r="A11" s="16">
        <v>13</v>
      </c>
      <c r="B11" s="16">
        <f>SUMIF(Masinai!C:C,patikrinimas!A11,Masinai!D:D)</f>
        <v>0</v>
      </c>
      <c r="D11" s="16">
        <f xml:space="preserve"> COUNTIFS( Individ!D:D,patikrinimas!A11)</f>
        <v>0</v>
      </c>
      <c r="F11" s="16" t="str">
        <f t="shared" si="0"/>
        <v>ok</v>
      </c>
    </row>
    <row r="12" spans="1:6" x14ac:dyDescent="0.3">
      <c r="A12" s="16">
        <v>14</v>
      </c>
      <c r="B12" s="16">
        <f>SUMIF(Masinai!C:C,patikrinimas!A12,Masinai!D:D)</f>
        <v>0</v>
      </c>
      <c r="D12" s="16">
        <f xml:space="preserve"> COUNTIFS( Individ!D:D,patikrinimas!A12)</f>
        <v>0</v>
      </c>
      <c r="F12" s="16" t="str">
        <f t="shared" si="0"/>
        <v>ok</v>
      </c>
    </row>
    <row r="13" spans="1:6" x14ac:dyDescent="0.3">
      <c r="A13" s="16">
        <v>15</v>
      </c>
      <c r="B13" s="16">
        <f>SUMIF(Masinai!C:C,patikrinimas!A13,Masinai!D:D)</f>
        <v>0</v>
      </c>
      <c r="D13" s="16">
        <f xml:space="preserve"> COUNTIFS( Individ!D:D,patikrinimas!A13)</f>
        <v>0</v>
      </c>
      <c r="F13" s="16" t="str">
        <f t="shared" si="0"/>
        <v>ok</v>
      </c>
    </row>
    <row r="14" spans="1:6" x14ac:dyDescent="0.3">
      <c r="A14" s="16">
        <v>16</v>
      </c>
      <c r="B14" s="16">
        <f>SUMIF(Masinai!C:C,patikrinimas!A14,Masinai!D:D)</f>
        <v>0</v>
      </c>
      <c r="D14" s="16">
        <f xml:space="preserve"> COUNTIFS( Individ!D:D,patikrinimas!A14)</f>
        <v>0</v>
      </c>
      <c r="F14" s="16" t="str">
        <f t="shared" si="0"/>
        <v>ok</v>
      </c>
    </row>
    <row r="15" spans="1:6" x14ac:dyDescent="0.3">
      <c r="A15" s="16">
        <v>17</v>
      </c>
      <c r="B15" s="16">
        <f>SUMIF(Masinai!C:C,patikrinimas!A15,Masinai!D:D)</f>
        <v>0</v>
      </c>
      <c r="D15" s="16">
        <f xml:space="preserve"> COUNTIFS( Individ!D:D,patikrinimas!A15)</f>
        <v>0</v>
      </c>
      <c r="F15" s="16" t="str">
        <f t="shared" si="0"/>
        <v>ok</v>
      </c>
    </row>
    <row r="16" spans="1:6" x14ac:dyDescent="0.3">
      <c r="A16" s="16">
        <v>18</v>
      </c>
      <c r="B16" s="16">
        <f>SUMIF(Masinai!C:C,patikrinimas!A16,Masinai!D:D)</f>
        <v>0</v>
      </c>
      <c r="D16" s="16">
        <f xml:space="preserve"> COUNTIFS( Individ!D:D,patikrinimas!A16)</f>
        <v>0</v>
      </c>
      <c r="F16" s="16" t="str">
        <f t="shared" si="0"/>
        <v>ok</v>
      </c>
    </row>
    <row r="17" spans="1:6" x14ac:dyDescent="0.3">
      <c r="A17" s="16">
        <v>19</v>
      </c>
      <c r="B17" s="16">
        <f>SUMIF(Masinai!C:C,patikrinimas!A17,Masinai!D:D)</f>
        <v>0</v>
      </c>
      <c r="D17" s="16">
        <f xml:space="preserve"> COUNTIFS( Individ!D:D,patikrinimas!A17)</f>
        <v>0</v>
      </c>
      <c r="F17" s="16" t="str">
        <f t="shared" si="0"/>
        <v>ok</v>
      </c>
    </row>
    <row r="18" spans="1:6" x14ac:dyDescent="0.3">
      <c r="A18" s="16">
        <v>20</v>
      </c>
      <c r="B18" s="16">
        <f>SUMIF(Masinai!C:C,patikrinimas!A18,Masinai!D:D)</f>
        <v>0</v>
      </c>
      <c r="D18" s="16">
        <f xml:space="preserve"> COUNTIFS( Individ!D:D,patikrinimas!A18)</f>
        <v>0</v>
      </c>
      <c r="F18" s="16" t="str">
        <f t="shared" si="0"/>
        <v>ok</v>
      </c>
    </row>
    <row r="19" spans="1:6" x14ac:dyDescent="0.3">
      <c r="A19" s="16">
        <v>21</v>
      </c>
      <c r="B19" s="16">
        <f>SUMIF(Masinai!C:C,patikrinimas!A19,Masinai!D:D)</f>
        <v>0</v>
      </c>
      <c r="D19" s="16">
        <f xml:space="preserve"> COUNTIFS( Individ!D:D,patikrinimas!A19)</f>
        <v>0</v>
      </c>
      <c r="F19" s="16" t="str">
        <f t="shared" si="0"/>
        <v>ok</v>
      </c>
    </row>
    <row r="20" spans="1:6" x14ac:dyDescent="0.3">
      <c r="A20" s="16">
        <v>22</v>
      </c>
      <c r="B20" s="16">
        <f>SUMIF(Masinai!C:C,patikrinimas!A20,Masinai!D:D)</f>
        <v>0</v>
      </c>
      <c r="D20" s="16">
        <f xml:space="preserve"> COUNTIFS( Individ!D:D,patikrinimas!A20)</f>
        <v>0</v>
      </c>
      <c r="F20" s="16" t="str">
        <f t="shared" si="0"/>
        <v>ok</v>
      </c>
    </row>
    <row r="21" spans="1:6" x14ac:dyDescent="0.3">
      <c r="A21" s="16">
        <v>23</v>
      </c>
      <c r="B21" s="16">
        <f>SUMIF(Masinai!C:C,patikrinimas!A21,Masinai!D:D)</f>
        <v>0</v>
      </c>
      <c r="D21" s="16">
        <f xml:space="preserve"> COUNTIFS( Individ!D:D,patikrinimas!A21)</f>
        <v>0</v>
      </c>
      <c r="F21" s="16" t="str">
        <f t="shared" si="0"/>
        <v>ok</v>
      </c>
    </row>
    <row r="22" spans="1:6" x14ac:dyDescent="0.3">
      <c r="A22" s="16">
        <v>24</v>
      </c>
      <c r="B22" s="16">
        <f>SUMIF(Masinai!C:C,patikrinimas!A22,Masinai!D:D)</f>
        <v>0</v>
      </c>
      <c r="D22" s="16">
        <f xml:space="preserve"> COUNTIFS( Individ!D:D,patikrinimas!A22)</f>
        <v>0</v>
      </c>
      <c r="F22" s="16" t="str">
        <f t="shared" si="0"/>
        <v>ok</v>
      </c>
    </row>
    <row r="23" spans="1:6" x14ac:dyDescent="0.3">
      <c r="A23" s="16">
        <v>25</v>
      </c>
      <c r="B23" s="16">
        <f>SUMIF(Masinai!C:C,patikrinimas!A23,Masinai!D:D)</f>
        <v>0</v>
      </c>
      <c r="D23" s="16">
        <f xml:space="preserve"> COUNTIFS( Individ!D:D,patikrinimas!A23)</f>
        <v>0</v>
      </c>
      <c r="F23" s="16" t="str">
        <f t="shared" si="0"/>
        <v>ok</v>
      </c>
    </row>
    <row r="24" spans="1:6" x14ac:dyDescent="0.3">
      <c r="A24" s="16">
        <v>26</v>
      </c>
      <c r="B24" s="16">
        <f>SUMIF(Masinai!C:C,patikrinimas!A24,Masinai!D:D)</f>
        <v>0</v>
      </c>
      <c r="D24" s="16">
        <f xml:space="preserve"> COUNTIFS( Individ!D:D,patikrinimas!A24)</f>
        <v>0</v>
      </c>
      <c r="F24" s="16" t="str">
        <f t="shared" si="0"/>
        <v>ok</v>
      </c>
    </row>
    <row r="25" spans="1:6" x14ac:dyDescent="0.3">
      <c r="A25" s="16">
        <v>27</v>
      </c>
      <c r="B25" s="16">
        <f>SUMIF(Masinai!C:C,patikrinimas!A25,Masinai!D:D)</f>
        <v>0</v>
      </c>
      <c r="D25" s="16">
        <f xml:space="preserve"> COUNTIFS( Individ!D:D,patikrinimas!A25)</f>
        <v>0</v>
      </c>
      <c r="F25" s="16" t="str">
        <f t="shared" si="0"/>
        <v>ok</v>
      </c>
    </row>
    <row r="26" spans="1:6" x14ac:dyDescent="0.3">
      <c r="A26" s="16">
        <v>28</v>
      </c>
      <c r="B26" s="16">
        <f>SUMIF(Masinai!C:C,patikrinimas!A26,Masinai!D:D)</f>
        <v>0</v>
      </c>
      <c r="D26" s="16">
        <f xml:space="preserve"> COUNTIFS( Individ!D:D,patikrinimas!A26)</f>
        <v>0</v>
      </c>
      <c r="F26" s="16" t="str">
        <f t="shared" si="0"/>
        <v>ok</v>
      </c>
    </row>
    <row r="27" spans="1:6" x14ac:dyDescent="0.3">
      <c r="A27" s="16">
        <v>29</v>
      </c>
      <c r="B27" s="16">
        <f>SUMIF(Masinai!C:C,patikrinimas!A27,Masinai!D:D)</f>
        <v>0</v>
      </c>
      <c r="D27" s="16">
        <f xml:space="preserve"> COUNTIFS( Individ!D:D,patikrinimas!A27)</f>
        <v>0</v>
      </c>
      <c r="F27" s="16" t="str">
        <f t="shared" si="0"/>
        <v>ok</v>
      </c>
    </row>
    <row r="28" spans="1:6" x14ac:dyDescent="0.3">
      <c r="A28" s="16">
        <v>30</v>
      </c>
      <c r="B28" s="16">
        <f>SUMIF(Masinai!C:C,patikrinimas!A28,Masinai!D:D)</f>
        <v>0</v>
      </c>
      <c r="D28" s="16">
        <f xml:space="preserve"> COUNTIFS( Individ!D:D,patikrinimas!A28)</f>
        <v>0</v>
      </c>
      <c r="F28" s="16" t="str">
        <f t="shared" si="0"/>
        <v>ok</v>
      </c>
    </row>
    <row r="29" spans="1:6" x14ac:dyDescent="0.3">
      <c r="A29" s="16">
        <v>31</v>
      </c>
      <c r="B29" s="16">
        <f>SUMIF(Masinai!C:C,patikrinimas!A29,Masinai!D:D)</f>
        <v>0</v>
      </c>
      <c r="D29" s="16">
        <f xml:space="preserve"> COUNTIFS( Individ!D:D,patikrinimas!A29)</f>
        <v>0</v>
      </c>
      <c r="F29" s="16" t="str">
        <f t="shared" si="0"/>
        <v>ok</v>
      </c>
    </row>
    <row r="30" spans="1:6" x14ac:dyDescent="0.3">
      <c r="A30" s="16">
        <v>32</v>
      </c>
      <c r="B30" s="16">
        <f>SUMIF(Masinai!C:C,patikrinimas!A30,Masinai!D:D)</f>
        <v>0</v>
      </c>
      <c r="D30" s="16">
        <f xml:space="preserve"> COUNTIFS( Individ!D:D,patikrinimas!A30)</f>
        <v>0</v>
      </c>
      <c r="F30" s="16" t="str">
        <f t="shared" si="0"/>
        <v>ok</v>
      </c>
    </row>
    <row r="31" spans="1:6" x14ac:dyDescent="0.3">
      <c r="A31" s="16">
        <v>33</v>
      </c>
      <c r="B31" s="16">
        <f>SUMIF(Masinai!C:C,patikrinimas!A31,Masinai!D:D)</f>
        <v>0</v>
      </c>
      <c r="D31" s="16">
        <f xml:space="preserve"> COUNTIFS( Individ!D:D,patikrinimas!A31)</f>
        <v>0</v>
      </c>
      <c r="F31" s="16" t="str">
        <f t="shared" si="0"/>
        <v>ok</v>
      </c>
    </row>
    <row r="32" spans="1:6" x14ac:dyDescent="0.3">
      <c r="A32" s="16">
        <v>34</v>
      </c>
      <c r="B32" s="16">
        <f>SUMIF(Masinai!C:C,patikrinimas!A32,Masinai!D:D)</f>
        <v>0</v>
      </c>
      <c r="D32" s="16">
        <f xml:space="preserve"> COUNTIFS( Individ!D:D,patikrinimas!A32)</f>
        <v>0</v>
      </c>
      <c r="F32" s="16" t="str">
        <f t="shared" si="0"/>
        <v>ok</v>
      </c>
    </row>
    <row r="33" spans="1:6" x14ac:dyDescent="0.3">
      <c r="A33" s="16">
        <v>35</v>
      </c>
      <c r="B33" s="16">
        <f>SUMIF(Masinai!C:C,patikrinimas!A33,Masinai!D:D)</f>
        <v>0</v>
      </c>
      <c r="D33" s="16">
        <f xml:space="preserve"> COUNTIFS( Individ!D:D,patikrinimas!A33)</f>
        <v>0</v>
      </c>
      <c r="F33" s="16" t="str">
        <f t="shared" si="0"/>
        <v>ok</v>
      </c>
    </row>
  </sheetData>
  <mergeCells count="1">
    <mergeCell ref="F1:F2"/>
  </mergeCells>
  <conditionalFormatting sqref="F3:F1048576 F1">
    <cfRule type="containsText" dxfId="1" priority="1" operator="containsText" text="ok">
      <formula>NOT(ISERROR(SEARCH("ok",F1)))</formula>
    </cfRule>
    <cfRule type="containsText" dxfId="0" priority="2" operator="containsText" text="Truksta">
      <formula>NOT(ISERROR(SEARCH("Truksta",F1)))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Paaiskinimai</vt:lpstr>
      <vt:lpstr>Zvejyba</vt:lpstr>
      <vt:lpstr>Masinai</vt:lpstr>
      <vt:lpstr>Individ</vt:lpstr>
      <vt:lpstr>Priegauda</vt:lpstr>
      <vt:lpstr>patikrinimas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remig</dc:creator>
  <cp:lastModifiedBy>Remi S</cp:lastModifiedBy>
  <dcterms:created xsi:type="dcterms:W3CDTF">2015-06-05T18:17:20Z</dcterms:created>
  <dcterms:modified xsi:type="dcterms:W3CDTF">2021-04-30T19:44:53Z</dcterms:modified>
</cp:coreProperties>
</file>